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3BDED026-2AB3-4B92-AAD1-8F9186466274}" xr6:coauthVersionLast="47" xr6:coauthVersionMax="47" xr10:uidLastSave="{00000000-0000-0000-0000-000000000000}"/>
  <workbookProtection workbookAlgorithmName="SHA-512" workbookHashValue="y7ra6Y6yr5uB7UoHojyg4avvfAWValrSb1u9iZQYT62SNOYGxukUqFIwccdpcmw6b+wY6km54IDHY8G9sNOQtQ==" workbookSaltValue="Bt2iqsTzkooYf/NxtuL2PA==" workbookSpinCount="100000" lockStructure="1"/>
  <bookViews>
    <workbookView xWindow="-120" yWindow="-120" windowWidth="29040" windowHeight="15720" xr2:uid="{00000000-000D-0000-FFFF-FFFF00000000}"/>
  </bookViews>
  <sheets>
    <sheet name="CETELEM" sheetId="5" r:id="rId1"/>
    <sheet name="Hoja2" sheetId="2" state="hidden" r:id="rId2"/>
  </sheets>
  <definedNames>
    <definedName name="_xlnm.Print_Area" localSheetId="0">CETELEM!$A$2:$F$12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5" l="1"/>
  <c r="D11" i="5"/>
  <c r="C11" i="5"/>
  <c r="E9" i="5" l="1"/>
  <c r="D9" i="5"/>
  <c r="C9" i="5"/>
</calcChain>
</file>

<file path=xl/sharedStrings.xml><?xml version="1.0" encoding="utf-8"?>
<sst xmlns="http://schemas.openxmlformats.org/spreadsheetml/2006/main" count="19" uniqueCount="19">
  <si>
    <t xml:space="preserve"> </t>
  </si>
  <si>
    <t>*En todos los casos la aprobación de la financiación está sujeta al criterio de la entidad financiera.</t>
  </si>
  <si>
    <r>
      <t xml:space="preserve">Via Faraday, 1
Polígono del Tambre 
15890 Santiago de Compostela
</t>
    </r>
    <r>
      <rPr>
        <b/>
        <sz val="14"/>
        <color theme="1"/>
        <rFont val="Calibri"/>
        <family val="2"/>
        <scheme val="minor"/>
      </rPr>
      <t xml:space="preserve">WWW.CABEAL.ES 
info@cabeal.es                </t>
    </r>
  </si>
  <si>
    <t>* Documentación necesaria 1ª Financiacion:</t>
  </si>
  <si>
    <t>*plazo máximo de financiacion hasta 24 meses.</t>
  </si>
  <si>
    <t>-A partir de 10.000,00 €, copia de la declaración de la Renta.</t>
  </si>
  <si>
    <t xml:space="preserve">FINANCIACION HASTA 24 MESES, 0 % INTERESES </t>
  </si>
  <si>
    <t xml:space="preserve">IMPORTE TOTAL DE LA OFERTA: </t>
  </si>
  <si>
    <t>IMPORTE A FINANCIAR</t>
  </si>
  <si>
    <t>12 MESES</t>
  </si>
  <si>
    <t>18 MESES</t>
  </si>
  <si>
    <t>24 MESES</t>
  </si>
  <si>
    <t>FINANCIACION 100 %</t>
  </si>
  <si>
    <t>* Gastos tramitacion</t>
  </si>
  <si>
    <t>- Hasta 3.000,00 €. Fotocopia del DNI y Recibo bancario donde aparezca la cta de domiciliacion de los recibos.</t>
  </si>
  <si>
    <t>-A partir de 3.000,00 € aportar copia de las 2 últimas nominas/pension o similar.</t>
  </si>
  <si>
    <t xml:space="preserve">   (IMPORTES CON IVA,  GASTOS TRAMITACION NO INLCUIDOS)</t>
  </si>
  <si>
    <t>* Financiacion sujeta a aprovacion por parte de la entidad financiera CETELEM.</t>
  </si>
  <si>
    <t>* importe máximo de financiacion 18.000,00 €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</si>
</sst>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0" fillId="0" borderId="0" xfId="0" applyProtection="1"/>
    <xf numFmtId="0" fontId="0" fillId="2" borderId="0" xfId="0" applyFill="1" applyProtection="1"/>
    <xf numFmtId="0" fontId="2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0" fillId="3" borderId="0" xfId="0" applyFill="1" applyProtection="1"/>
    <xf numFmtId="0" fontId="6" fillId="2" borderId="0" xfId="0" quotePrefix="1" applyFont="1" applyFill="1" applyAlignment="1" applyProtection="1">
      <alignment horizontal="left"/>
    </xf>
    <xf numFmtId="0" fontId="2" fillId="0" borderId="0" xfId="0" applyFont="1"/>
    <xf numFmtId="0" fontId="2" fillId="3" borderId="0" xfId="0" applyFont="1" applyFill="1" applyProtection="1"/>
    <xf numFmtId="0" fontId="2" fillId="3" borderId="0" xfId="0" applyFont="1" applyFill="1" applyAlignment="1" applyProtection="1">
      <alignment horizontal="left"/>
    </xf>
    <xf numFmtId="165" fontId="8" fillId="0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/>
    <xf numFmtId="0" fontId="8" fillId="2" borderId="0" xfId="0" applyFont="1" applyFill="1" applyAlignment="1" applyProtection="1"/>
    <xf numFmtId="0" fontId="14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center"/>
    </xf>
    <xf numFmtId="0" fontId="10" fillId="2" borderId="0" xfId="0" applyFont="1" applyFill="1" applyProtection="1"/>
    <xf numFmtId="0" fontId="9" fillId="2" borderId="0" xfId="0" applyFont="1" applyFill="1" applyProtection="1"/>
    <xf numFmtId="164" fontId="9" fillId="2" borderId="0" xfId="1" applyNumberFormat="1" applyFont="1" applyFill="1" applyProtection="1"/>
    <xf numFmtId="44" fontId="10" fillId="2" borderId="0" xfId="1" applyFont="1" applyFill="1" applyProtection="1"/>
    <xf numFmtId="164" fontId="0" fillId="2" borderId="0" xfId="1" applyNumberFormat="1" applyFont="1" applyFill="1" applyProtection="1"/>
    <xf numFmtId="44" fontId="0" fillId="2" borderId="0" xfId="1" applyFont="1" applyFill="1" applyProtection="1"/>
    <xf numFmtId="0" fontId="3" fillId="3" borderId="5" xfId="0" applyFont="1" applyFill="1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44" fontId="3" fillId="3" borderId="7" xfId="1" applyFont="1" applyFill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165" fontId="7" fillId="3" borderId="9" xfId="1" applyNumberFormat="1" applyFont="1" applyFill="1" applyBorder="1" applyAlignment="1" applyProtection="1">
      <alignment horizontal="center" vertical="center"/>
    </xf>
    <xf numFmtId="165" fontId="7" fillId="3" borderId="9" xfId="0" applyNumberFormat="1" applyFont="1" applyFill="1" applyBorder="1" applyAlignment="1" applyProtection="1">
      <alignment horizontal="center" vertical="center"/>
    </xf>
    <xf numFmtId="165" fontId="7" fillId="3" borderId="10" xfId="1" applyNumberFormat="1" applyFont="1" applyFill="1" applyBorder="1" applyAlignment="1" applyProtection="1">
      <alignment horizontal="center" vertical="center"/>
    </xf>
    <xf numFmtId="0" fontId="11" fillId="0" borderId="11" xfId="0" applyFont="1" applyBorder="1" applyProtection="1"/>
    <xf numFmtId="165" fontId="11" fillId="0" borderId="3" xfId="1" applyNumberFormat="1" applyFont="1" applyBorder="1" applyAlignment="1" applyProtection="1">
      <alignment horizontal="center"/>
    </xf>
    <xf numFmtId="165" fontId="3" fillId="0" borderId="12" xfId="1" applyNumberFormat="1" applyFont="1" applyFill="1" applyBorder="1" applyAlignment="1" applyProtection="1">
      <alignment horizontal="center"/>
    </xf>
    <xf numFmtId="0" fontId="12" fillId="0" borderId="13" xfId="0" applyFont="1" applyBorder="1" applyAlignment="1" applyProtection="1">
      <alignment vertical="center"/>
    </xf>
    <xf numFmtId="164" fontId="0" fillId="3" borderId="0" xfId="1" applyNumberFormat="1" applyFont="1" applyFill="1" applyProtection="1"/>
    <xf numFmtId="44" fontId="0" fillId="3" borderId="0" xfId="1" applyFont="1" applyFill="1" applyProtection="1"/>
    <xf numFmtId="164" fontId="0" fillId="0" borderId="0" xfId="1" applyNumberFormat="1" applyFont="1" applyProtection="1"/>
    <xf numFmtId="44" fontId="0" fillId="0" borderId="0" xfId="1" applyFont="1" applyProtection="1"/>
    <xf numFmtId="0" fontId="7" fillId="2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top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165" fontId="13" fillId="0" borderId="14" xfId="1" applyNumberFormat="1" applyFont="1" applyBorder="1" applyAlignment="1" applyProtection="1">
      <alignment horizontal="center" vertical="center"/>
      <protection hidden="1"/>
    </xf>
    <xf numFmtId="165" fontId="13" fillId="0" borderId="15" xfId="1" applyNumberFormat="1" applyFont="1" applyBorder="1" applyAlignment="1" applyProtection="1">
      <alignment horizontal="center" vertic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0</xdr:row>
      <xdr:rowOff>76200</xdr:rowOff>
    </xdr:from>
    <xdr:ext cx="2571750" cy="916701"/>
    <xdr:pic>
      <xdr:nvPicPr>
        <xdr:cNvPr id="4" name="Imagen 3">
          <a:extLst>
            <a:ext uri="{FF2B5EF4-FFF2-40B4-BE49-F238E27FC236}">
              <a16:creationId xmlns:a16="http://schemas.microsoft.com/office/drawing/2014/main" id="{FEC00D7C-3ADF-4CC2-BC45-98E1A0A9D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76200"/>
          <a:ext cx="2571750" cy="916701"/>
        </a:xfrm>
        <a:prstGeom prst="rect">
          <a:avLst/>
        </a:prstGeom>
      </xdr:spPr>
    </xdr:pic>
    <xdr:clientData/>
  </xdr:oneCellAnchor>
  <xdr:oneCellAnchor>
    <xdr:from>
      <xdr:col>4</xdr:col>
      <xdr:colOff>4167</xdr:colOff>
      <xdr:row>0</xdr:row>
      <xdr:rowOff>0</xdr:rowOff>
    </xdr:from>
    <xdr:ext cx="2196108" cy="971551"/>
    <xdr:pic>
      <xdr:nvPicPr>
        <xdr:cNvPr id="5" name="Imagen 4">
          <a:extLst>
            <a:ext uri="{FF2B5EF4-FFF2-40B4-BE49-F238E27FC236}">
              <a16:creationId xmlns:a16="http://schemas.microsoft.com/office/drawing/2014/main" id="{873D00BF-77EB-4DF6-B342-A0D7523CAB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3" t="3797" r="3070" b="5052"/>
        <a:stretch/>
      </xdr:blipFill>
      <xdr:spPr bwMode="auto">
        <a:xfrm>
          <a:off x="6004917" y="0"/>
          <a:ext cx="2196108" cy="971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1"/>
  <sheetViews>
    <sheetView showGridLines="0" tabSelected="1" workbookViewId="0">
      <selection activeCell="N8" sqref="N8"/>
    </sheetView>
  </sheetViews>
  <sheetFormatPr baseColWidth="10" defaultColWidth="9.140625" defaultRowHeight="15" x14ac:dyDescent="0.25"/>
  <cols>
    <col min="1" max="1" width="13.28515625" style="2" customWidth="1"/>
    <col min="2" max="2" width="30" style="2" customWidth="1"/>
    <col min="3" max="3" width="19.28515625" style="40" customWidth="1"/>
    <col min="4" max="4" width="27.42578125" style="2" customWidth="1"/>
    <col min="5" max="5" width="21.7109375" style="41" customWidth="1"/>
    <col min="6" max="6" width="11.28515625" style="2" customWidth="1"/>
    <col min="7" max="16384" width="9.140625" style="2"/>
  </cols>
  <sheetData>
    <row r="1" spans="1:7" ht="91.5" customHeight="1" x14ac:dyDescent="0.25">
      <c r="C1" s="43" t="s">
        <v>2</v>
      </c>
      <c r="D1" s="43"/>
      <c r="E1" s="2"/>
      <c r="G1" s="9"/>
    </row>
    <row r="2" spans="1:7" ht="34.5" customHeight="1" x14ac:dyDescent="0.35">
      <c r="A2" s="3"/>
      <c r="B2" s="42"/>
      <c r="C2" s="42"/>
      <c r="D2" s="42"/>
      <c r="E2" s="42"/>
      <c r="F2" s="3"/>
      <c r="G2" s="9"/>
    </row>
    <row r="3" spans="1:7" ht="24" customHeight="1" x14ac:dyDescent="0.25">
      <c r="A3" s="44"/>
      <c r="B3" s="44"/>
      <c r="C3" s="44"/>
      <c r="D3" s="44"/>
      <c r="E3" s="15"/>
      <c r="F3" s="3"/>
      <c r="G3" s="9"/>
    </row>
    <row r="4" spans="1:7" ht="27.75" customHeight="1" x14ac:dyDescent="0.35">
      <c r="A4" s="16"/>
      <c r="B4" s="45" t="s">
        <v>6</v>
      </c>
      <c r="C4" s="46"/>
      <c r="D4" s="46"/>
      <c r="E4" s="47"/>
      <c r="F4" s="16"/>
      <c r="G4" s="9"/>
    </row>
    <row r="5" spans="1:7" ht="34.5" customHeight="1" thickBot="1" x14ac:dyDescent="0.4">
      <c r="A5" s="17"/>
      <c r="B5" s="18" t="s">
        <v>16</v>
      </c>
      <c r="C5" s="19"/>
      <c r="D5" s="19"/>
      <c r="E5" s="19"/>
      <c r="F5" s="19"/>
      <c r="G5" s="9"/>
    </row>
    <row r="6" spans="1:7" ht="34.5" customHeight="1" thickBot="1" x14ac:dyDescent="0.4">
      <c r="A6" s="20"/>
      <c r="B6" s="21" t="s">
        <v>7</v>
      </c>
      <c r="C6" s="22"/>
      <c r="D6" s="14">
        <v>10000</v>
      </c>
      <c r="E6" s="23"/>
      <c r="F6" s="20"/>
      <c r="G6" s="9"/>
    </row>
    <row r="7" spans="1:7" ht="34.5" customHeight="1" thickBot="1" x14ac:dyDescent="0.3">
      <c r="A7" s="3"/>
      <c r="B7" s="3"/>
      <c r="C7" s="24"/>
      <c r="D7" s="3"/>
      <c r="E7" s="25"/>
      <c r="F7" s="3"/>
      <c r="G7" s="9"/>
    </row>
    <row r="8" spans="1:7" ht="34.5" customHeight="1" thickBot="1" x14ac:dyDescent="0.3">
      <c r="A8" s="3"/>
      <c r="B8" s="26" t="s">
        <v>8</v>
      </c>
      <c r="C8" s="27" t="s">
        <v>9</v>
      </c>
      <c r="D8" s="28" t="s">
        <v>10</v>
      </c>
      <c r="E8" s="29" t="s">
        <v>11</v>
      </c>
      <c r="F8" s="3"/>
      <c r="G8" s="9"/>
    </row>
    <row r="9" spans="1:7" ht="34.5" customHeight="1" x14ac:dyDescent="0.25">
      <c r="A9" s="3"/>
      <c r="B9" s="30" t="s">
        <v>12</v>
      </c>
      <c r="C9" s="31">
        <f>D6/12</f>
        <v>833.33333333333337</v>
      </c>
      <c r="D9" s="32">
        <f>D6/18</f>
        <v>555.55555555555554</v>
      </c>
      <c r="E9" s="33">
        <f>D6/24</f>
        <v>416.66666666666669</v>
      </c>
      <c r="F9" s="3"/>
      <c r="G9" s="9"/>
    </row>
    <row r="10" spans="1:7" ht="15.75" customHeight="1" x14ac:dyDescent="0.3">
      <c r="A10" s="3"/>
      <c r="B10" s="34"/>
      <c r="C10" s="35"/>
      <c r="D10" s="35"/>
      <c r="E10" s="36"/>
      <c r="F10" s="3"/>
      <c r="G10" s="9"/>
    </row>
    <row r="11" spans="1:7" ht="34.5" customHeight="1" thickBot="1" x14ac:dyDescent="0.3">
      <c r="A11" s="3"/>
      <c r="B11" s="37" t="s">
        <v>13</v>
      </c>
      <c r="C11" s="48">
        <f>D6*3.5%</f>
        <v>350.00000000000006</v>
      </c>
      <c r="D11" s="48">
        <f>D6*4.5%</f>
        <v>450</v>
      </c>
      <c r="E11" s="49">
        <f>D6*5.5%</f>
        <v>550</v>
      </c>
      <c r="F11" s="3"/>
      <c r="G11" s="9"/>
    </row>
    <row r="12" spans="1:7" ht="17.25" customHeight="1" x14ac:dyDescent="0.25">
      <c r="A12" s="3" t="s">
        <v>0</v>
      </c>
      <c r="B12" s="6" t="s">
        <v>18</v>
      </c>
      <c r="C12" s="6"/>
      <c r="D12" s="4"/>
      <c r="E12" s="4"/>
      <c r="F12" s="4"/>
      <c r="G12" s="12"/>
    </row>
    <row r="13" spans="1:7" x14ac:dyDescent="0.25">
      <c r="A13" s="3"/>
      <c r="B13" s="6" t="s">
        <v>4</v>
      </c>
      <c r="C13" s="6"/>
      <c r="D13" s="4"/>
      <c r="E13" s="4"/>
      <c r="F13" s="4"/>
      <c r="G13" s="12"/>
    </row>
    <row r="14" spans="1:7" x14ac:dyDescent="0.25">
      <c r="A14" s="3"/>
      <c r="B14" s="7" t="s">
        <v>1</v>
      </c>
      <c r="C14" s="7"/>
      <c r="D14" s="8"/>
      <c r="E14" s="8"/>
      <c r="F14" s="8"/>
      <c r="G14" s="13"/>
    </row>
    <row r="15" spans="1:7" x14ac:dyDescent="0.25">
      <c r="A15" s="3"/>
      <c r="B15" s="6" t="s">
        <v>3</v>
      </c>
      <c r="C15" s="7"/>
      <c r="D15" s="8"/>
      <c r="E15" s="8"/>
      <c r="F15" s="8"/>
      <c r="G15" s="13"/>
    </row>
    <row r="16" spans="1:7" x14ac:dyDescent="0.25">
      <c r="A16" s="3"/>
      <c r="B16" s="10" t="s">
        <v>14</v>
      </c>
      <c r="C16" s="7"/>
      <c r="D16" s="8"/>
      <c r="E16" s="8"/>
      <c r="F16" s="8"/>
      <c r="G16" s="13"/>
    </row>
    <row r="17" spans="1:7" x14ac:dyDescent="0.25">
      <c r="A17" s="3"/>
      <c r="B17" s="10" t="s">
        <v>15</v>
      </c>
      <c r="C17" s="7"/>
      <c r="D17" s="8"/>
      <c r="E17" s="8"/>
      <c r="F17" s="8"/>
      <c r="G17" s="13"/>
    </row>
    <row r="18" spans="1:7" x14ac:dyDescent="0.25">
      <c r="A18" s="3"/>
      <c r="B18" s="10" t="s">
        <v>5</v>
      </c>
      <c r="C18" s="5"/>
      <c r="D18" s="3"/>
      <c r="E18" s="3"/>
      <c r="F18" s="3"/>
      <c r="G18" s="9"/>
    </row>
    <row r="19" spans="1:7" x14ac:dyDescent="0.25">
      <c r="A19" s="3"/>
      <c r="B19" s="6" t="s">
        <v>17</v>
      </c>
      <c r="C19" s="24"/>
      <c r="D19" s="3"/>
      <c r="E19" s="25"/>
      <c r="F19" s="3"/>
      <c r="G19" s="9"/>
    </row>
    <row r="20" spans="1:7" x14ac:dyDescent="0.25">
      <c r="A20" s="9"/>
      <c r="B20" s="9"/>
      <c r="C20" s="38"/>
      <c r="D20" s="9"/>
      <c r="E20" s="39"/>
      <c r="F20" s="9"/>
      <c r="G20" s="9"/>
    </row>
    <row r="21" spans="1:7" x14ac:dyDescent="0.25">
      <c r="A21" s="9"/>
      <c r="B21" s="9"/>
      <c r="C21" s="38"/>
      <c r="D21" s="9"/>
      <c r="E21" s="39"/>
      <c r="F21" s="9"/>
      <c r="G21" s="9"/>
    </row>
  </sheetData>
  <sheetProtection algorithmName="SHA-512" hashValue="gCiR7G2GfkV55TzlidT7ghM8fJq6JJFkS13VyVbpcSJnMSPS5m3kQkqkTPlxiaP2LuItICXEdjLu8K44mRdeoA==" saltValue="oHGbUqaqmd6ANXnvFzrtAg==" spinCount="100000" sheet="1" objects="1" scenarios="1"/>
  <mergeCells count="4">
    <mergeCell ref="B2:E2"/>
    <mergeCell ref="C1:D1"/>
    <mergeCell ref="A3:D3"/>
    <mergeCell ref="B4:E4"/>
  </mergeCells>
  <pageMargins left="1.76" right="0.70866141732283472" top="0.97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C13" sqref="C13"/>
    </sheetView>
  </sheetViews>
  <sheetFormatPr baseColWidth="10" defaultRowHeight="15" x14ac:dyDescent="0.25"/>
  <sheetData>
    <row r="1" spans="1:3" ht="15.75" x14ac:dyDescent="0.25">
      <c r="A1" s="1">
        <v>3</v>
      </c>
      <c r="B1">
        <v>24</v>
      </c>
      <c r="C1" s="11">
        <v>3</v>
      </c>
    </row>
    <row r="2" spans="1:3" ht="15.75" x14ac:dyDescent="0.25">
      <c r="A2" s="1">
        <v>6</v>
      </c>
      <c r="B2">
        <v>36</v>
      </c>
      <c r="C2" s="11">
        <v>6</v>
      </c>
    </row>
    <row r="3" spans="1:3" ht="15.75" x14ac:dyDescent="0.25">
      <c r="A3" s="1">
        <v>10</v>
      </c>
      <c r="B3">
        <v>48</v>
      </c>
      <c r="C3" s="11">
        <v>12</v>
      </c>
    </row>
    <row r="4" spans="1:3" ht="15.75" x14ac:dyDescent="0.25">
      <c r="A4" s="1">
        <v>12</v>
      </c>
      <c r="B4">
        <v>60</v>
      </c>
      <c r="C4" s="11">
        <v>18</v>
      </c>
    </row>
    <row r="5" spans="1:3" ht="15.75" x14ac:dyDescent="0.25">
      <c r="A5" s="1">
        <v>20</v>
      </c>
      <c r="C5" s="11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CETELEM</vt:lpstr>
      <vt:lpstr>Hoja2</vt:lpstr>
      <vt:lpstr>CETELEM!Área_de_impresión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2022-09-28T11:40:04Z</dcterms:modified>
</cp:coreProperties>
</file>